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<sst xmlns="http://schemas.openxmlformats.org/spreadsheetml/2006/main" count="111" uniqueCount="39">
  <si>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</si>
  <si>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</si>
  <si>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</si>
  <si>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</si>
  <si>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</si>
  <si>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</si>
  <si>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</si>
  <si>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</si>
  <si>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</si>
  <si>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</si>
  <si>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</si>
  <si>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</si>
  <si>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</si>
  <si>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</si>
  <si>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</si>
  <si>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</si>
  <si>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Perugia</t>
  </si>
  <si>
    <t>Corte d'Appello di Perugia</t>
  </si>
  <si>
    <t>Tribunale Ordinario di Perugia</t>
  </si>
  <si>
    <t>Tribunale Ordinario di Spoleto</t>
  </si>
  <si>
    <t>Tribunale Ordinario di Terni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</si>
  <si>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</si>
  <si>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</si>
  <si>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</si>
  <si>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</si>
  <si>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</si>
  <si>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</si>
  <si>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</si>
  <si>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</si>
  <si>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</si>
  <si>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</si>
  <si>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Fino al 2008</t>
  </si>
  <si>
    <t>Pendenti al 31/12/2016</t>
  </si>
  <si>
    <t>Anni 2017 - 30 settembre 2019</t>
  </si>
  <si>
    <t>Iscritti 
gen - set 2019</t>
  </si>
  <si>
    <t>Definiti 
gen - set 2019</t>
  </si>
  <si>
    <t>Pendenti al 30/09/2019</t>
  </si>
  <si>
    <t>Pendenti al 30 settembre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</si>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</sst>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opLeftCell="A16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2.5703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26</v>
      </c>
      <c r="B3" s="36"/>
    </row>
    <row r="4" spans="1:17" x14ac:dyDescent="0.2">
      <c r="A4" s="35" t="s">
        <v>33</v>
      </c>
      <c r="B4" s="36"/>
    </row>
    <row r="6" spans="1:17" ht="38.2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34</v>
      </c>
      <c r="H6" s="7" t="s">
        <v>35</v>
      </c>
    </row>
    <row r="7" spans="1:17" x14ac:dyDescent="0.2">
      <c r="A7" s="54" t="s">
        <v>17</v>
      </c>
      <c r="B7" s="3" t="s">
        <v>21</v>
      </c>
      <c r="C7" s="4">
        <v>1273</v>
      </c>
      <c r="D7" s="4">
        <v>1070</v>
      </c>
      <c r="E7" s="4">
        <v>1175</v>
      </c>
      <c r="F7" s="4">
        <v>1002</v>
      </c>
      <c r="G7" s="49">
        <v>625</v>
      </c>
      <c r="H7" s="49">
        <v>678</v>
      </c>
      <c r="N7" s="2"/>
      <c r="O7" s="2"/>
      <c r="P7" s="2"/>
      <c r="Q7" s="2"/>
    </row>
    <row r="8" spans="1:17" x14ac:dyDescent="0.2">
      <c r="A8" s="54"/>
      <c r="B8" s="3" t="s">
        <v>22</v>
      </c>
      <c r="C8" s="4">
        <v>99</v>
      </c>
      <c r="D8" s="4">
        <v>202</v>
      </c>
      <c r="E8" s="4">
        <v>124</v>
      </c>
      <c r="F8" s="4">
        <v>97</v>
      </c>
      <c r="G8" s="49">
        <v>74</v>
      </c>
      <c r="H8" s="49">
        <v>95</v>
      </c>
      <c r="N8" s="2"/>
      <c r="O8" s="2"/>
      <c r="P8" s="2"/>
      <c r="Q8" s="2"/>
    </row>
    <row r="9" spans="1:17" x14ac:dyDescent="0.2">
      <c r="A9" s="54"/>
      <c r="B9" s="46" t="s">
        <v>23</v>
      </c>
      <c r="C9" s="47">
        <v>141</v>
      </c>
      <c r="D9" s="47">
        <v>69</v>
      </c>
      <c r="E9" s="47">
        <v>191</v>
      </c>
      <c r="F9" s="47">
        <v>133</v>
      </c>
      <c r="G9" s="47">
        <v>139</v>
      </c>
      <c r="H9" s="47">
        <v>112</v>
      </c>
      <c r="N9" s="2"/>
      <c r="O9" s="2"/>
      <c r="P9" s="2"/>
      <c r="Q9" s="2"/>
    </row>
    <row r="10" spans="1:17" ht="13.5" thickBot="1" x14ac:dyDescent="0.25">
      <c r="A10" s="54"/>
      <c r="B10" s="10" t="s">
        <v>24</v>
      </c>
      <c r="C10" s="11">
        <v>1257</v>
      </c>
      <c r="D10" s="11">
        <v>4730</v>
      </c>
      <c r="E10" s="38">
        <v>1410</v>
      </c>
      <c r="F10" s="11">
        <v>3612</v>
      </c>
      <c r="G10" s="50">
        <v>1110</v>
      </c>
      <c r="H10" s="50">
        <v>1046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4"/>
      <c r="B11" s="16" t="s">
        <v>4</v>
      </c>
      <c r="C11" s="17">
        <v>2770</v>
      </c>
      <c r="D11" s="17">
        <v>6071</v>
      </c>
      <c r="E11" s="17">
        <v>2900</v>
      </c>
      <c r="F11" s="17">
        <v>4844</v>
      </c>
      <c r="G11" s="51">
        <v>1948</v>
      </c>
      <c r="H11" s="51">
        <v>1931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10</v>
      </c>
      <c r="C13" s="55">
        <f>D11/C11</f>
        <v>2.1916967509025271</v>
      </c>
      <c r="D13" s="56"/>
      <c r="E13" s="55">
        <f>F11/E11</f>
        <v>1.6703448275862069</v>
      </c>
      <c r="F13" s="56"/>
      <c r="G13" s="55">
        <f>H11/G11</f>
        <v>0.99127310061601648</v>
      </c>
      <c r="H13" s="56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4" t="s">
        <v>18</v>
      </c>
      <c r="B15" s="3" t="s">
        <v>21</v>
      </c>
      <c r="C15" s="4">
        <v>4269</v>
      </c>
      <c r="D15" s="4">
        <v>4280</v>
      </c>
      <c r="E15" s="4">
        <v>3666</v>
      </c>
      <c r="F15" s="4">
        <v>4437</v>
      </c>
      <c r="G15" s="4">
        <v>2401</v>
      </c>
      <c r="H15" s="4">
        <v>3147</v>
      </c>
      <c r="N15" s="2"/>
      <c r="O15" s="2"/>
      <c r="P15" s="2"/>
      <c r="Q15" s="2"/>
    </row>
    <row r="16" spans="1:17" x14ac:dyDescent="0.2">
      <c r="A16" s="54" t="s">
        <v>2</v>
      </c>
      <c r="B16" s="3" t="s">
        <v>22</v>
      </c>
      <c r="C16" s="4">
        <v>1148</v>
      </c>
      <c r="D16" s="4">
        <v>1443</v>
      </c>
      <c r="E16" s="4">
        <v>1023</v>
      </c>
      <c r="F16" s="4">
        <v>1213</v>
      </c>
      <c r="G16" s="4">
        <v>735</v>
      </c>
      <c r="H16" s="4">
        <v>724</v>
      </c>
      <c r="N16" s="2"/>
      <c r="O16" s="2"/>
      <c r="P16" s="2"/>
      <c r="Q16" s="2"/>
    </row>
    <row r="17" spans="1:17" x14ac:dyDescent="0.2">
      <c r="A17" s="54"/>
      <c r="B17" s="3" t="s">
        <v>23</v>
      </c>
      <c r="C17" s="4">
        <v>221</v>
      </c>
      <c r="D17" s="4">
        <v>308</v>
      </c>
      <c r="E17" s="4">
        <v>329</v>
      </c>
      <c r="F17" s="4">
        <v>266</v>
      </c>
      <c r="G17" s="4">
        <v>223</v>
      </c>
      <c r="H17" s="4">
        <v>213</v>
      </c>
      <c r="N17" s="2"/>
      <c r="O17" s="2"/>
      <c r="P17" s="2"/>
      <c r="Q17" s="2"/>
    </row>
    <row r="18" spans="1:17" x14ac:dyDescent="0.2">
      <c r="A18" s="54" t="s">
        <v>2</v>
      </c>
      <c r="B18" s="3" t="s">
        <v>24</v>
      </c>
      <c r="C18" s="4">
        <v>1948</v>
      </c>
      <c r="D18" s="4">
        <v>1934</v>
      </c>
      <c r="E18" s="4">
        <v>2011</v>
      </c>
      <c r="F18" s="4">
        <v>1937</v>
      </c>
      <c r="G18" s="4">
        <v>1504</v>
      </c>
      <c r="H18" s="4">
        <v>1514</v>
      </c>
      <c r="N18" s="2"/>
      <c r="O18" s="2"/>
      <c r="P18" s="2"/>
      <c r="Q18" s="2"/>
    </row>
    <row r="19" spans="1:17" ht="13.5" thickBot="1" x14ac:dyDescent="0.25">
      <c r="A19" s="54" t="s">
        <v>2</v>
      </c>
      <c r="B19" s="10" t="s">
        <v>15</v>
      </c>
      <c r="C19" s="11">
        <v>3649</v>
      </c>
      <c r="D19" s="11">
        <v>3603</v>
      </c>
      <c r="E19" s="38">
        <v>3205</v>
      </c>
      <c r="F19" s="11">
        <v>3254</v>
      </c>
      <c r="G19" s="11">
        <v>2575</v>
      </c>
      <c r="H19" s="11">
        <v>2476</v>
      </c>
      <c r="N19" s="2"/>
      <c r="O19" s="2"/>
      <c r="P19" s="2"/>
      <c r="Q19" s="2"/>
    </row>
    <row r="20" spans="1:17" ht="13.5" thickTop="1" x14ac:dyDescent="0.2">
      <c r="A20" s="54"/>
      <c r="B20" s="16" t="s">
        <v>4</v>
      </c>
      <c r="C20" s="17">
        <v>11235</v>
      </c>
      <c r="D20" s="17">
        <v>11568</v>
      </c>
      <c r="E20" s="17">
        <v>10234</v>
      </c>
      <c r="F20" s="17">
        <v>11107</v>
      </c>
      <c r="G20" s="17">
        <v>7438</v>
      </c>
      <c r="H20" s="17">
        <v>8074</v>
      </c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10</v>
      </c>
      <c r="C22" s="55">
        <f>D20/C20</f>
        <v>1.0296395193591454</v>
      </c>
      <c r="D22" s="56"/>
      <c r="E22" s="55">
        <f>F20/E20</f>
        <v>1.0853038889974596</v>
      </c>
      <c r="F22" s="56"/>
      <c r="G22" s="55">
        <f>H20/G20</f>
        <v>1.0855068566819037</v>
      </c>
      <c r="H22" s="56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4" t="s">
        <v>19</v>
      </c>
      <c r="B24" s="3" t="s">
        <v>21</v>
      </c>
      <c r="C24" s="4">
        <v>1390</v>
      </c>
      <c r="D24" s="4">
        <v>1311</v>
      </c>
      <c r="E24" s="4">
        <v>1505</v>
      </c>
      <c r="F24" s="4">
        <v>1708</v>
      </c>
      <c r="G24" s="4">
        <v>1047</v>
      </c>
      <c r="H24" s="4">
        <v>1319</v>
      </c>
      <c r="N24" s="2"/>
      <c r="O24" s="2"/>
      <c r="P24" s="2"/>
      <c r="Q24" s="2"/>
    </row>
    <row r="25" spans="1:17" x14ac:dyDescent="0.2">
      <c r="A25" s="54" t="s">
        <v>3</v>
      </c>
      <c r="B25" s="3" t="s">
        <v>22</v>
      </c>
      <c r="C25" s="4">
        <v>435</v>
      </c>
      <c r="D25" s="4">
        <v>470</v>
      </c>
      <c r="E25" s="4">
        <v>441</v>
      </c>
      <c r="F25" s="4">
        <v>472</v>
      </c>
      <c r="G25" s="4">
        <v>326</v>
      </c>
      <c r="H25" s="4">
        <v>355</v>
      </c>
      <c r="N25" s="2"/>
      <c r="O25" s="2"/>
      <c r="P25" s="2"/>
      <c r="Q25" s="2"/>
    </row>
    <row r="26" spans="1:17" x14ac:dyDescent="0.2">
      <c r="A26" s="54"/>
      <c r="B26" s="3" t="s">
        <v>23</v>
      </c>
      <c r="C26" s="4">
        <v>119</v>
      </c>
      <c r="D26" s="4">
        <v>97</v>
      </c>
      <c r="E26" s="4">
        <v>90</v>
      </c>
      <c r="F26" s="4">
        <v>92</v>
      </c>
      <c r="G26" s="4">
        <v>70</v>
      </c>
      <c r="H26" s="4">
        <v>99</v>
      </c>
      <c r="N26" s="2"/>
      <c r="O26" s="2"/>
      <c r="P26" s="2"/>
      <c r="Q26" s="2"/>
    </row>
    <row r="27" spans="1:17" x14ac:dyDescent="0.2">
      <c r="A27" s="54" t="s">
        <v>3</v>
      </c>
      <c r="B27" s="3" t="s">
        <v>24</v>
      </c>
      <c r="C27" s="5">
        <v>808</v>
      </c>
      <c r="D27" s="4">
        <v>803</v>
      </c>
      <c r="E27" s="4">
        <v>885</v>
      </c>
      <c r="F27" s="4">
        <v>884</v>
      </c>
      <c r="G27" s="5">
        <v>648</v>
      </c>
      <c r="H27" s="4">
        <v>633</v>
      </c>
      <c r="N27" s="2"/>
      <c r="O27" s="2"/>
      <c r="P27" s="2"/>
      <c r="Q27" s="2"/>
    </row>
    <row r="28" spans="1:17" ht="13.5" thickBot="1" x14ac:dyDescent="0.25">
      <c r="A28" s="54" t="s">
        <v>3</v>
      </c>
      <c r="B28" s="10" t="s">
        <v>15</v>
      </c>
      <c r="C28" s="11">
        <v>1276</v>
      </c>
      <c r="D28" s="11">
        <v>1180</v>
      </c>
      <c r="E28" s="38">
        <v>1322</v>
      </c>
      <c r="F28" s="11">
        <v>1462</v>
      </c>
      <c r="G28" s="11">
        <v>962</v>
      </c>
      <c r="H28" s="11">
        <v>1007</v>
      </c>
      <c r="N28" s="2"/>
      <c r="O28" s="2"/>
      <c r="P28" s="2"/>
      <c r="Q28" s="2"/>
    </row>
    <row r="29" spans="1:17" ht="13.5" thickTop="1" x14ac:dyDescent="0.2">
      <c r="A29" s="54"/>
      <c r="B29" s="16" t="s">
        <v>4</v>
      </c>
      <c r="C29" s="17">
        <v>4028</v>
      </c>
      <c r="D29" s="17">
        <v>3861</v>
      </c>
      <c r="E29" s="17">
        <v>4243</v>
      </c>
      <c r="F29" s="17">
        <v>4618</v>
      </c>
      <c r="G29" s="17">
        <v>3053</v>
      </c>
      <c r="H29" s="17">
        <v>3413</v>
      </c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10</v>
      </c>
      <c r="C31" s="55">
        <f>D29/C29</f>
        <v>0.95854021847070503</v>
      </c>
      <c r="D31" s="56"/>
      <c r="E31" s="55">
        <f>F29/E29</f>
        <v>1.0883808625972189</v>
      </c>
      <c r="F31" s="56"/>
      <c r="G31" s="55">
        <f>H29/G29</f>
        <v>1.1179168031444482</v>
      </c>
      <c r="H31" s="56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54" t="s">
        <v>20</v>
      </c>
      <c r="B33" s="3" t="s">
        <v>21</v>
      </c>
      <c r="C33" s="4">
        <v>1784</v>
      </c>
      <c r="D33" s="4">
        <v>2000</v>
      </c>
      <c r="E33" s="4">
        <v>1595</v>
      </c>
      <c r="F33" s="4">
        <v>1981</v>
      </c>
      <c r="G33" s="4">
        <v>1190</v>
      </c>
      <c r="H33" s="4">
        <v>1284</v>
      </c>
      <c r="N33" s="2"/>
      <c r="O33" s="2"/>
      <c r="P33" s="2"/>
      <c r="Q33" s="2"/>
    </row>
    <row r="34" spans="1:17" x14ac:dyDescent="0.2">
      <c r="A34" s="54"/>
      <c r="B34" s="3" t="s">
        <v>22</v>
      </c>
      <c r="C34" s="4">
        <v>642</v>
      </c>
      <c r="D34" s="4">
        <v>693</v>
      </c>
      <c r="E34" s="4">
        <v>640</v>
      </c>
      <c r="F34" s="4">
        <v>850</v>
      </c>
      <c r="G34" s="4">
        <v>342</v>
      </c>
      <c r="H34" s="4">
        <v>423</v>
      </c>
      <c r="N34" s="2"/>
      <c r="O34" s="2"/>
      <c r="P34" s="2"/>
      <c r="Q34" s="2"/>
    </row>
    <row r="35" spans="1:17" x14ac:dyDescent="0.2">
      <c r="A35" s="54"/>
      <c r="B35" s="3" t="s">
        <v>23</v>
      </c>
      <c r="C35" s="4">
        <v>201</v>
      </c>
      <c r="D35" s="4">
        <v>209</v>
      </c>
      <c r="E35" s="4">
        <v>269</v>
      </c>
      <c r="F35" s="4">
        <v>249</v>
      </c>
      <c r="G35" s="4">
        <v>198</v>
      </c>
      <c r="H35" s="4">
        <v>208</v>
      </c>
      <c r="N35" s="2"/>
      <c r="O35" s="2"/>
      <c r="P35" s="2"/>
      <c r="Q35" s="2"/>
    </row>
    <row r="36" spans="1:17" x14ac:dyDescent="0.2">
      <c r="A36" s="54"/>
      <c r="B36" s="3" t="s">
        <v>24</v>
      </c>
      <c r="C36" s="5">
        <v>1026</v>
      </c>
      <c r="D36" s="4">
        <v>1029</v>
      </c>
      <c r="E36" s="4">
        <v>1085</v>
      </c>
      <c r="F36" s="4">
        <v>1055</v>
      </c>
      <c r="G36" s="4">
        <v>881</v>
      </c>
      <c r="H36" s="4">
        <v>789</v>
      </c>
      <c r="N36" s="2"/>
      <c r="O36" s="2"/>
      <c r="P36" s="2"/>
      <c r="Q36" s="2"/>
    </row>
    <row r="37" spans="1:17" ht="13.5" thickBot="1" x14ac:dyDescent="0.25">
      <c r="A37" s="54"/>
      <c r="B37" s="10" t="s">
        <v>15</v>
      </c>
      <c r="C37" s="11">
        <v>1591</v>
      </c>
      <c r="D37" s="11">
        <v>1555</v>
      </c>
      <c r="E37" s="38">
        <v>1461</v>
      </c>
      <c r="F37" s="11">
        <v>1457</v>
      </c>
      <c r="G37" s="11">
        <v>1104</v>
      </c>
      <c r="H37" s="11">
        <v>1093</v>
      </c>
      <c r="N37" s="2"/>
      <c r="O37" s="2"/>
      <c r="P37" s="2"/>
      <c r="Q37" s="2"/>
    </row>
    <row r="38" spans="1:17" ht="13.5" thickTop="1" x14ac:dyDescent="0.2">
      <c r="A38" s="54"/>
      <c r="B38" s="16" t="s">
        <v>4</v>
      </c>
      <c r="C38" s="17">
        <v>5244</v>
      </c>
      <c r="D38" s="17">
        <v>5486</v>
      </c>
      <c r="E38" s="17">
        <v>5050</v>
      </c>
      <c r="F38" s="17">
        <v>5592</v>
      </c>
      <c r="G38" s="17">
        <v>3715</v>
      </c>
      <c r="H38" s="17">
        <v>3797</v>
      </c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10</v>
      </c>
      <c r="C40" s="55">
        <f>D38/C38</f>
        <v>1.0461479786422578</v>
      </c>
      <c r="D40" s="56"/>
      <c r="E40" s="55">
        <f>F38/E38</f>
        <v>1.1073267326732674</v>
      </c>
      <c r="F40" s="56"/>
      <c r="G40" s="55">
        <f>H38/G38</f>
        <v>1.0220726783310903</v>
      </c>
      <c r="H40" s="56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A42" s="53" t="s">
        <v>38</v>
      </c>
      <c r="C42" s="2"/>
      <c r="D42" s="2"/>
    </row>
    <row r="43" spans="1:17" x14ac:dyDescent="0.2">
      <c r="A43" s="12" t="s">
        <v>5</v>
      </c>
      <c r="C43" s="2"/>
      <c r="D43" s="2"/>
    </row>
    <row r="44" spans="1:17" x14ac:dyDescent="0.2">
      <c r="C44" s="2"/>
      <c r="D44" s="2"/>
    </row>
    <row r="45" spans="1:17" x14ac:dyDescent="0.2">
      <c r="C45" s="2"/>
      <c r="D45" s="2"/>
    </row>
    <row r="46" spans="1:17" x14ac:dyDescent="0.2">
      <c r="C46" s="2"/>
      <c r="D46" s="2"/>
    </row>
    <row r="47" spans="1:17" x14ac:dyDescent="0.2">
      <c r="C47" s="2"/>
      <c r="D47" s="2"/>
    </row>
    <row r="48" spans="1:17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32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7906</v>
      </c>
      <c r="D7" s="42">
        <v>2635</v>
      </c>
      <c r="E7" s="30"/>
      <c r="F7" s="23">
        <f>(D7-C7)/C7</f>
        <v>-0.66670882873766757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13829</v>
      </c>
      <c r="D9" s="43">
        <v>11593</v>
      </c>
      <c r="E9" s="30"/>
      <c r="F9" s="26">
        <f>(D9-C9)/C9</f>
        <v>-0.16168920384698821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4593</v>
      </c>
      <c r="D11" s="43">
        <v>3987</v>
      </c>
      <c r="E11" s="30"/>
      <c r="F11" s="26">
        <f>(D11-C11)/C11</f>
        <v>-0.13193990855649901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39">
        <v>5782</v>
      </c>
      <c r="D13" s="43">
        <v>4768</v>
      </c>
      <c r="E13" s="30"/>
      <c r="F13" s="26">
        <f>(D13-C13)/C13</f>
        <v>-0.17537184365271533</v>
      </c>
      <c r="G13" s="1"/>
    </row>
    <row r="14" spans="1:8" x14ac:dyDescent="0.2">
      <c r="C14" s="2"/>
      <c r="D14" s="2"/>
      <c r="E14" s="15"/>
    </row>
    <row r="15" spans="1:8" x14ac:dyDescent="0.2">
      <c r="A15" s="53" t="s">
        <v>38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Normal="100" workbookViewId="0">
      <selection activeCell="H11" sqref="H11"/>
    </sheetView>
  </sheetViews>
  <sheetFormatPr defaultColWidth="9.140625" defaultRowHeight="12.75" x14ac:dyDescent="0.2"/>
  <cols>
    <col min="1" max="1" width="15.28515625" style="13" customWidth="1"/>
    <col min="2" max="2" width="38" style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25</v>
      </c>
      <c r="B3" s="36"/>
    </row>
    <row r="4" spans="1:15" x14ac:dyDescent="0.2">
      <c r="A4" s="35" t="s">
        <v>37</v>
      </c>
    </row>
    <row r="6" spans="1:15" x14ac:dyDescent="0.2">
      <c r="A6" s="6" t="s">
        <v>1</v>
      </c>
      <c r="B6" s="6" t="s">
        <v>12</v>
      </c>
      <c r="C6" s="7" t="s">
        <v>31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2">
        <v>43738</v>
      </c>
      <c r="O6" s="7" t="s">
        <v>0</v>
      </c>
    </row>
    <row r="7" spans="1:15" ht="13.9" customHeight="1" x14ac:dyDescent="0.2">
      <c r="A7" s="57" t="s">
        <v>17</v>
      </c>
      <c r="B7" s="3" t="s">
        <v>21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5">
        <v>0</v>
      </c>
      <c r="I7" s="3">
        <v>3</v>
      </c>
      <c r="J7" s="3">
        <v>5</v>
      </c>
      <c r="K7" s="4">
        <v>52</v>
      </c>
      <c r="L7" s="4">
        <v>423</v>
      </c>
      <c r="M7" s="4">
        <v>725</v>
      </c>
      <c r="N7" s="4">
        <v>587</v>
      </c>
      <c r="O7" s="4">
        <v>1796</v>
      </c>
    </row>
    <row r="8" spans="1:15" x14ac:dyDescent="0.2">
      <c r="A8" s="58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1</v>
      </c>
      <c r="I8" s="5">
        <v>0</v>
      </c>
      <c r="J8" s="5">
        <v>0</v>
      </c>
      <c r="K8" s="5">
        <v>0</v>
      </c>
      <c r="L8" s="4">
        <v>2</v>
      </c>
      <c r="M8" s="4">
        <v>68</v>
      </c>
      <c r="N8" s="4">
        <v>65</v>
      </c>
      <c r="O8" s="4">
        <v>137</v>
      </c>
    </row>
    <row r="9" spans="1:15" x14ac:dyDescent="0.2">
      <c r="A9" s="58"/>
      <c r="B9" s="46" t="s">
        <v>23</v>
      </c>
      <c r="C9" s="48">
        <v>0</v>
      </c>
      <c r="D9" s="5">
        <v>0</v>
      </c>
      <c r="E9" s="5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7</v>
      </c>
      <c r="M9" s="47">
        <v>130</v>
      </c>
      <c r="N9" s="47">
        <v>138</v>
      </c>
      <c r="O9" s="47">
        <v>275</v>
      </c>
    </row>
    <row r="10" spans="1:15" ht="13.5" thickBot="1" x14ac:dyDescent="0.25">
      <c r="A10" s="58"/>
      <c r="B10" s="10" t="s">
        <v>24</v>
      </c>
      <c r="C10" s="38">
        <v>0</v>
      </c>
      <c r="D10" s="38">
        <v>0</v>
      </c>
      <c r="E10" s="38">
        <v>0</v>
      </c>
      <c r="F10" s="38">
        <v>0</v>
      </c>
      <c r="G10" s="38">
        <v>1</v>
      </c>
      <c r="H10" s="38">
        <v>1</v>
      </c>
      <c r="I10" s="38">
        <v>0</v>
      </c>
      <c r="J10" s="38">
        <v>1</v>
      </c>
      <c r="K10" s="38">
        <v>0</v>
      </c>
      <c r="L10" s="38">
        <v>0</v>
      </c>
      <c r="M10" s="11">
        <v>5</v>
      </c>
      <c r="N10" s="11">
        <v>419</v>
      </c>
      <c r="O10" s="11">
        <v>427</v>
      </c>
    </row>
    <row r="11" spans="1:15" ht="13.5" thickTop="1" x14ac:dyDescent="0.2">
      <c r="A11" s="58"/>
      <c r="B11" s="16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3</v>
      </c>
      <c r="H11" s="16">
        <v>2</v>
      </c>
      <c r="I11" s="16">
        <v>3</v>
      </c>
      <c r="J11" s="16">
        <v>6</v>
      </c>
      <c r="K11" s="19">
        <v>52</v>
      </c>
      <c r="L11" s="19">
        <v>432</v>
      </c>
      <c r="M11" s="19">
        <v>928</v>
      </c>
      <c r="N11" s="19">
        <v>1209</v>
      </c>
      <c r="O11" s="19">
        <v>2635</v>
      </c>
    </row>
    <row r="12" spans="1:15" x14ac:dyDescent="0.2">
      <c r="A12" s="59"/>
      <c r="B12" s="18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1.1385199240986699E-3</v>
      </c>
      <c r="H12" s="20">
        <v>7.5901328273244803E-4</v>
      </c>
      <c r="I12" s="20">
        <v>1.1385199240986699E-3</v>
      </c>
      <c r="J12" s="20">
        <v>2.2770398481973399E-3</v>
      </c>
      <c r="K12" s="20">
        <v>1.9734345351043601E-2</v>
      </c>
      <c r="L12" s="20">
        <v>0.163946869070209</v>
      </c>
      <c r="M12" s="20">
        <v>0.352182163187856</v>
      </c>
      <c r="N12" s="20">
        <v>0.45882352941176502</v>
      </c>
      <c r="O12" s="20">
        <v>1</v>
      </c>
    </row>
    <row r="14" spans="1:15" ht="12.75" customHeight="1" x14ac:dyDescent="0.2">
      <c r="A14" s="57" t="s">
        <v>18</v>
      </c>
      <c r="B14" s="3" t="s">
        <v>21</v>
      </c>
      <c r="C14" s="4">
        <v>143</v>
      </c>
      <c r="D14" s="4">
        <v>115</v>
      </c>
      <c r="E14" s="4">
        <v>156</v>
      </c>
      <c r="F14" s="4">
        <v>220</v>
      </c>
      <c r="G14" s="4">
        <v>331</v>
      </c>
      <c r="H14" s="4">
        <v>546</v>
      </c>
      <c r="I14" s="4">
        <v>600</v>
      </c>
      <c r="J14" s="4">
        <v>668</v>
      </c>
      <c r="K14" s="4">
        <v>1180</v>
      </c>
      <c r="L14" s="4">
        <v>1714</v>
      </c>
      <c r="M14" s="4">
        <v>1858</v>
      </c>
      <c r="N14" s="4">
        <v>2025</v>
      </c>
      <c r="O14" s="4">
        <v>9556</v>
      </c>
    </row>
    <row r="15" spans="1:15" x14ac:dyDescent="0.2">
      <c r="A15" s="58"/>
      <c r="B15" s="3" t="s">
        <v>22</v>
      </c>
      <c r="C15" s="5">
        <v>0</v>
      </c>
      <c r="D15" s="5">
        <v>0</v>
      </c>
      <c r="E15" s="5">
        <v>0</v>
      </c>
      <c r="F15" s="5">
        <v>1</v>
      </c>
      <c r="G15" s="5">
        <v>1</v>
      </c>
      <c r="H15" s="5">
        <v>4</v>
      </c>
      <c r="I15" s="5">
        <v>8</v>
      </c>
      <c r="J15" s="5">
        <v>9</v>
      </c>
      <c r="K15" s="4">
        <v>21</v>
      </c>
      <c r="L15" s="4">
        <v>43</v>
      </c>
      <c r="M15" s="4">
        <v>105</v>
      </c>
      <c r="N15" s="4">
        <v>212</v>
      </c>
      <c r="O15" s="4">
        <v>404</v>
      </c>
    </row>
    <row r="16" spans="1:15" x14ac:dyDescent="0.2">
      <c r="A16" s="58"/>
      <c r="B16" s="3" t="s">
        <v>23</v>
      </c>
      <c r="C16" s="5">
        <v>0</v>
      </c>
      <c r="D16" s="5">
        <v>0</v>
      </c>
      <c r="E16" s="5">
        <v>1</v>
      </c>
      <c r="F16" s="5">
        <v>0</v>
      </c>
      <c r="G16" s="5">
        <v>1</v>
      </c>
      <c r="H16" s="5">
        <v>1</v>
      </c>
      <c r="I16" s="5">
        <v>8</v>
      </c>
      <c r="J16" s="5">
        <v>12</v>
      </c>
      <c r="K16" s="4">
        <v>22</v>
      </c>
      <c r="L16" s="4">
        <v>37</v>
      </c>
      <c r="M16" s="4">
        <v>166</v>
      </c>
      <c r="N16" s="4">
        <v>178</v>
      </c>
      <c r="O16" s="4">
        <v>426</v>
      </c>
    </row>
    <row r="17" spans="1:15" x14ac:dyDescent="0.2">
      <c r="A17" s="58"/>
      <c r="B17" s="3" t="s">
        <v>24</v>
      </c>
      <c r="C17" s="4">
        <v>19</v>
      </c>
      <c r="D17" s="4">
        <v>1</v>
      </c>
      <c r="E17" s="4">
        <v>4</v>
      </c>
      <c r="F17" s="4">
        <v>32</v>
      </c>
      <c r="G17" s="4">
        <v>40</v>
      </c>
      <c r="H17" s="4">
        <v>30</v>
      </c>
      <c r="I17" s="4">
        <v>12</v>
      </c>
      <c r="J17" s="4">
        <v>18</v>
      </c>
      <c r="K17" s="4">
        <v>26</v>
      </c>
      <c r="L17" s="4">
        <v>71</v>
      </c>
      <c r="M17" s="4">
        <v>106</v>
      </c>
      <c r="N17" s="4">
        <v>227</v>
      </c>
      <c r="O17" s="4">
        <v>586</v>
      </c>
    </row>
    <row r="18" spans="1:15" ht="13.5" thickBot="1" x14ac:dyDescent="0.25">
      <c r="A18" s="58"/>
      <c r="B18" s="10" t="s">
        <v>15</v>
      </c>
      <c r="C18" s="38">
        <v>4</v>
      </c>
      <c r="D18" s="38">
        <v>5</v>
      </c>
      <c r="E18" s="38">
        <v>13</v>
      </c>
      <c r="F18" s="38">
        <v>7</v>
      </c>
      <c r="G18" s="38">
        <v>5</v>
      </c>
      <c r="H18" s="38">
        <v>5</v>
      </c>
      <c r="I18" s="38">
        <v>7</v>
      </c>
      <c r="J18" s="38">
        <v>4</v>
      </c>
      <c r="K18" s="11">
        <v>8</v>
      </c>
      <c r="L18" s="11">
        <v>9</v>
      </c>
      <c r="M18" s="11">
        <v>67</v>
      </c>
      <c r="N18" s="11">
        <v>487</v>
      </c>
      <c r="O18" s="11">
        <v>621</v>
      </c>
    </row>
    <row r="19" spans="1:15" ht="13.5" thickTop="1" x14ac:dyDescent="0.2">
      <c r="A19" s="58"/>
      <c r="B19" s="16" t="s">
        <v>13</v>
      </c>
      <c r="C19" s="16">
        <v>166</v>
      </c>
      <c r="D19" s="16">
        <v>121</v>
      </c>
      <c r="E19" s="16">
        <v>174</v>
      </c>
      <c r="F19" s="16">
        <v>260</v>
      </c>
      <c r="G19" s="16">
        <v>378</v>
      </c>
      <c r="H19" s="16">
        <v>586</v>
      </c>
      <c r="I19" s="16">
        <v>635</v>
      </c>
      <c r="J19" s="16">
        <v>711</v>
      </c>
      <c r="K19" s="19">
        <v>1257</v>
      </c>
      <c r="L19" s="19">
        <v>1874</v>
      </c>
      <c r="M19" s="19">
        <v>2302</v>
      </c>
      <c r="N19" s="19">
        <v>3129</v>
      </c>
      <c r="O19" s="19">
        <v>11593</v>
      </c>
    </row>
    <row r="20" spans="1:15" x14ac:dyDescent="0.2">
      <c r="A20" s="59"/>
      <c r="B20" s="18" t="s">
        <v>14</v>
      </c>
      <c r="C20" s="20">
        <v>1.4318985594755499E-2</v>
      </c>
      <c r="D20" s="20">
        <v>1.0437332873285601E-2</v>
      </c>
      <c r="E20" s="20">
        <v>1.50090571896834E-2</v>
      </c>
      <c r="F20" s="20">
        <v>2.2427326835159099E-2</v>
      </c>
      <c r="G20" s="20">
        <v>3.2605882860346803E-2</v>
      </c>
      <c r="H20" s="20">
        <v>5.0547744328474101E-2</v>
      </c>
      <c r="I20" s="20">
        <v>5.4774432847407899E-2</v>
      </c>
      <c r="J20" s="20">
        <v>6.1330112999223703E-2</v>
      </c>
      <c r="K20" s="20">
        <v>0.108427499353058</v>
      </c>
      <c r="L20" s="20">
        <v>0.16164927111187799</v>
      </c>
      <c r="M20" s="20">
        <v>0.198568101440524</v>
      </c>
      <c r="N20" s="20">
        <v>0.26990425256620398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19</v>
      </c>
      <c r="B22" s="3" t="s">
        <v>21</v>
      </c>
      <c r="C22" s="4">
        <v>49</v>
      </c>
      <c r="D22" s="4">
        <v>9</v>
      </c>
      <c r="E22" s="4">
        <v>22</v>
      </c>
      <c r="F22" s="4">
        <v>35</v>
      </c>
      <c r="G22" s="4">
        <v>36</v>
      </c>
      <c r="H22" s="4">
        <v>68</v>
      </c>
      <c r="I22" s="4">
        <v>179</v>
      </c>
      <c r="J22" s="4">
        <v>259</v>
      </c>
      <c r="K22" s="4">
        <v>365</v>
      </c>
      <c r="L22" s="4">
        <v>490</v>
      </c>
      <c r="M22" s="4">
        <v>750</v>
      </c>
      <c r="N22" s="4">
        <v>846</v>
      </c>
      <c r="O22" s="4">
        <v>3108</v>
      </c>
    </row>
    <row r="23" spans="1:15" x14ac:dyDescent="0.2">
      <c r="A23" s="58"/>
      <c r="B23" s="3" t="s">
        <v>22</v>
      </c>
      <c r="C23" s="5">
        <v>0</v>
      </c>
      <c r="D23" s="5">
        <v>2</v>
      </c>
      <c r="E23" s="5">
        <v>0</v>
      </c>
      <c r="F23" s="5">
        <v>8</v>
      </c>
      <c r="G23" s="5">
        <v>2</v>
      </c>
      <c r="H23" s="5">
        <v>4</v>
      </c>
      <c r="I23" s="5">
        <v>4</v>
      </c>
      <c r="J23" s="5">
        <v>21</v>
      </c>
      <c r="K23" s="4">
        <v>24</v>
      </c>
      <c r="L23" s="4">
        <v>46</v>
      </c>
      <c r="M23" s="4">
        <v>87</v>
      </c>
      <c r="N23" s="4">
        <v>103</v>
      </c>
      <c r="O23" s="4">
        <v>301</v>
      </c>
    </row>
    <row r="24" spans="1:15" x14ac:dyDescent="0.2">
      <c r="A24" s="58"/>
      <c r="B24" s="3" t="s">
        <v>23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6</v>
      </c>
      <c r="J24" s="5">
        <v>7</v>
      </c>
      <c r="K24" s="4">
        <v>16</v>
      </c>
      <c r="L24" s="4">
        <v>26</v>
      </c>
      <c r="M24" s="4">
        <v>64</v>
      </c>
      <c r="N24" s="4">
        <v>64</v>
      </c>
      <c r="O24" s="4">
        <v>184</v>
      </c>
    </row>
    <row r="25" spans="1:15" x14ac:dyDescent="0.2">
      <c r="A25" s="58"/>
      <c r="B25" s="3" t="s">
        <v>24</v>
      </c>
      <c r="C25" s="5">
        <v>3</v>
      </c>
      <c r="D25" s="5">
        <v>1</v>
      </c>
      <c r="E25" s="5">
        <v>2</v>
      </c>
      <c r="F25" s="5">
        <v>1</v>
      </c>
      <c r="G25" s="5">
        <v>1</v>
      </c>
      <c r="H25" s="5">
        <v>2</v>
      </c>
      <c r="I25" s="5">
        <v>3</v>
      </c>
      <c r="J25" s="5">
        <v>3</v>
      </c>
      <c r="K25" s="4">
        <v>8</v>
      </c>
      <c r="L25" s="4">
        <v>14</v>
      </c>
      <c r="M25" s="4">
        <v>40</v>
      </c>
      <c r="N25" s="4">
        <v>61</v>
      </c>
      <c r="O25" s="4">
        <v>139</v>
      </c>
    </row>
    <row r="26" spans="1:15" ht="13.5" thickBot="1" x14ac:dyDescent="0.25">
      <c r="A26" s="58"/>
      <c r="B26" s="10" t="s">
        <v>15</v>
      </c>
      <c r="C26" s="38">
        <v>0</v>
      </c>
      <c r="D26" s="38">
        <v>1</v>
      </c>
      <c r="E26" s="38">
        <v>0</v>
      </c>
      <c r="F26" s="38">
        <v>0</v>
      </c>
      <c r="G26" s="38">
        <v>0</v>
      </c>
      <c r="H26" s="11">
        <v>2</v>
      </c>
      <c r="I26" s="11">
        <v>2</v>
      </c>
      <c r="J26" s="11">
        <v>5</v>
      </c>
      <c r="K26" s="11">
        <v>4</v>
      </c>
      <c r="L26" s="11">
        <v>11</v>
      </c>
      <c r="M26" s="11">
        <v>26</v>
      </c>
      <c r="N26" s="11">
        <v>204</v>
      </c>
      <c r="O26" s="11">
        <v>255</v>
      </c>
    </row>
    <row r="27" spans="1:15" ht="13.5" thickTop="1" x14ac:dyDescent="0.2">
      <c r="A27" s="58"/>
      <c r="B27" s="16" t="s">
        <v>13</v>
      </c>
      <c r="C27" s="16">
        <v>53</v>
      </c>
      <c r="D27" s="16">
        <v>13</v>
      </c>
      <c r="E27" s="16">
        <v>24</v>
      </c>
      <c r="F27" s="16">
        <v>44</v>
      </c>
      <c r="G27" s="16">
        <v>39</v>
      </c>
      <c r="H27" s="16">
        <v>76</v>
      </c>
      <c r="I27" s="16">
        <v>194</v>
      </c>
      <c r="J27" s="16">
        <v>295</v>
      </c>
      <c r="K27" s="19">
        <v>417</v>
      </c>
      <c r="L27" s="19">
        <v>587</v>
      </c>
      <c r="M27" s="19">
        <v>967</v>
      </c>
      <c r="N27" s="19">
        <v>1278</v>
      </c>
      <c r="O27" s="19">
        <v>3987</v>
      </c>
    </row>
    <row r="28" spans="1:15" x14ac:dyDescent="0.2">
      <c r="A28" s="59"/>
      <c r="B28" s="18" t="s">
        <v>14</v>
      </c>
      <c r="C28" s="20">
        <v>1.32932029094557E-2</v>
      </c>
      <c r="D28" s="20">
        <v>3.2605969400551801E-3</v>
      </c>
      <c r="E28" s="20">
        <v>6.01956358164033E-3</v>
      </c>
      <c r="F28" s="20">
        <v>1.1035866566340599E-2</v>
      </c>
      <c r="G28" s="20">
        <v>9.7817908201655399E-3</v>
      </c>
      <c r="H28" s="20">
        <v>1.9061951341860998E-2</v>
      </c>
      <c r="I28" s="20">
        <v>4.8658138951592697E-2</v>
      </c>
      <c r="J28" s="20">
        <v>7.3990469024329097E-2</v>
      </c>
      <c r="K28" s="20">
        <v>0.104589917231001</v>
      </c>
      <c r="L28" s="20">
        <v>0.147228492600953</v>
      </c>
      <c r="M28" s="20">
        <v>0.242538249310258</v>
      </c>
      <c r="N28" s="20">
        <v>0.32054176072234802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20</v>
      </c>
      <c r="B30" s="3" t="s">
        <v>21</v>
      </c>
      <c r="C30" s="4">
        <v>5</v>
      </c>
      <c r="D30" s="4">
        <v>4</v>
      </c>
      <c r="E30" s="4">
        <v>3</v>
      </c>
      <c r="F30" s="4">
        <v>6</v>
      </c>
      <c r="G30" s="4">
        <v>21</v>
      </c>
      <c r="H30" s="4">
        <v>30</v>
      </c>
      <c r="I30" s="4">
        <v>74</v>
      </c>
      <c r="J30" s="4">
        <v>159</v>
      </c>
      <c r="K30" s="4">
        <v>404</v>
      </c>
      <c r="L30" s="4">
        <v>666</v>
      </c>
      <c r="M30" s="4">
        <v>865</v>
      </c>
      <c r="N30" s="4">
        <v>996</v>
      </c>
      <c r="O30" s="4">
        <v>3233</v>
      </c>
    </row>
    <row r="31" spans="1:15" ht="12.75" customHeight="1" x14ac:dyDescent="0.2">
      <c r="A31" s="58"/>
      <c r="B31" s="3" t="s">
        <v>22</v>
      </c>
      <c r="C31" s="5">
        <v>0</v>
      </c>
      <c r="D31" s="5">
        <v>0</v>
      </c>
      <c r="E31" s="5">
        <v>0</v>
      </c>
      <c r="F31" s="5">
        <v>1</v>
      </c>
      <c r="G31" s="5">
        <v>0</v>
      </c>
      <c r="H31" s="4">
        <v>2</v>
      </c>
      <c r="I31" s="4">
        <v>10</v>
      </c>
      <c r="J31" s="4">
        <v>28</v>
      </c>
      <c r="K31" s="4">
        <v>53</v>
      </c>
      <c r="L31" s="4">
        <v>95</v>
      </c>
      <c r="M31" s="4">
        <v>135</v>
      </c>
      <c r="N31" s="4">
        <v>153</v>
      </c>
      <c r="O31" s="4">
        <v>477</v>
      </c>
    </row>
    <row r="32" spans="1:15" x14ac:dyDescent="0.2">
      <c r="A32" s="58"/>
      <c r="B32" s="3" t="s">
        <v>23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2</v>
      </c>
      <c r="I32" s="5">
        <v>11</v>
      </c>
      <c r="J32" s="5">
        <v>10</v>
      </c>
      <c r="K32" s="4">
        <v>42</v>
      </c>
      <c r="L32" s="4">
        <v>47</v>
      </c>
      <c r="M32" s="4">
        <v>172</v>
      </c>
      <c r="N32" s="4">
        <v>185</v>
      </c>
      <c r="O32" s="4">
        <v>469</v>
      </c>
    </row>
    <row r="33" spans="1:15" x14ac:dyDescent="0.2">
      <c r="A33" s="58"/>
      <c r="B33" s="3" t="s">
        <v>24</v>
      </c>
      <c r="C33" s="4">
        <v>3</v>
      </c>
      <c r="D33" s="4">
        <v>4</v>
      </c>
      <c r="E33" s="4">
        <v>5</v>
      </c>
      <c r="F33" s="4">
        <v>3</v>
      </c>
      <c r="G33" s="4">
        <v>8</v>
      </c>
      <c r="H33" s="4">
        <v>9</v>
      </c>
      <c r="I33" s="4">
        <v>5</v>
      </c>
      <c r="J33" s="4">
        <v>22</v>
      </c>
      <c r="K33" s="4">
        <v>22</v>
      </c>
      <c r="L33" s="4">
        <v>29</v>
      </c>
      <c r="M33" s="4">
        <v>52</v>
      </c>
      <c r="N33" s="4">
        <v>253</v>
      </c>
      <c r="O33" s="4">
        <v>415</v>
      </c>
    </row>
    <row r="34" spans="1:15" ht="13.5" thickBot="1" x14ac:dyDescent="0.25">
      <c r="A34" s="58"/>
      <c r="B34" s="10" t="s">
        <v>15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1</v>
      </c>
      <c r="K34" s="11">
        <v>2</v>
      </c>
      <c r="L34" s="11">
        <v>2</v>
      </c>
      <c r="M34" s="11">
        <v>7</v>
      </c>
      <c r="N34" s="11">
        <v>162</v>
      </c>
      <c r="O34" s="11">
        <v>174</v>
      </c>
    </row>
    <row r="35" spans="1:15" ht="13.5" thickTop="1" x14ac:dyDescent="0.2">
      <c r="A35" s="58"/>
      <c r="B35" s="16" t="s">
        <v>13</v>
      </c>
      <c r="C35" s="16">
        <v>8</v>
      </c>
      <c r="D35" s="16">
        <v>8</v>
      </c>
      <c r="E35" s="16">
        <v>8</v>
      </c>
      <c r="F35" s="16">
        <v>10</v>
      </c>
      <c r="G35" s="16">
        <v>29</v>
      </c>
      <c r="H35" s="16">
        <v>43</v>
      </c>
      <c r="I35" s="16">
        <v>100</v>
      </c>
      <c r="J35" s="16">
        <v>220</v>
      </c>
      <c r="K35" s="19">
        <v>523</v>
      </c>
      <c r="L35" s="19">
        <v>839</v>
      </c>
      <c r="M35" s="19">
        <v>1231</v>
      </c>
      <c r="N35" s="19">
        <v>1749</v>
      </c>
      <c r="O35" s="19">
        <v>4768</v>
      </c>
    </row>
    <row r="36" spans="1:15" x14ac:dyDescent="0.2">
      <c r="A36" s="59"/>
      <c r="B36" s="18" t="s">
        <v>14</v>
      </c>
      <c r="C36" s="20">
        <v>1.6778523489932901E-3</v>
      </c>
      <c r="D36" s="20">
        <v>1.6778523489932901E-3</v>
      </c>
      <c r="E36" s="20">
        <v>1.6778523489932901E-3</v>
      </c>
      <c r="F36" s="20">
        <v>2.0973154362416099E-3</v>
      </c>
      <c r="G36" s="20">
        <v>6.0822147651006702E-3</v>
      </c>
      <c r="H36" s="20">
        <v>9.0184563758389305E-3</v>
      </c>
      <c r="I36" s="20">
        <v>2.0973154362416101E-2</v>
      </c>
      <c r="J36" s="20">
        <v>4.6140939597315397E-2</v>
      </c>
      <c r="K36" s="20">
        <v>0.109689597315436</v>
      </c>
      <c r="L36" s="20">
        <v>0.17596476510067099</v>
      </c>
      <c r="M36" s="20">
        <v>0.25817953020134199</v>
      </c>
      <c r="N36" s="20">
        <v>0.36682046979865801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3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F75907-D71C-4FAF-9D56-6ECFC0500A5D}"/>
</file>

<file path=customXml/itemProps2.xml><?xml version="1.0" encoding="utf-8"?>
<ds:datastoreItem xmlns:ds="http://schemas.openxmlformats.org/officeDocument/2006/customXml" ds:itemID="{F580FD1C-46A5-4503-A082-85BB33C6551A}"/>
</file>

<file path=customXml/itemProps3.xml><?xml version="1.0" encoding="utf-8"?>
<ds:datastoreItem xmlns:ds="http://schemas.openxmlformats.org/officeDocument/2006/customXml" ds:itemID="{263325C2-5873-4B92-8943-72FBA3B3D6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